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995" windowHeight="7935"/>
  </bookViews>
  <sheets>
    <sheet name="СШ 15" sheetId="1" r:id="rId1"/>
  </sheets>
  <calcPr calcId="125725"/>
</workbook>
</file>

<file path=xl/calcChain.xml><?xml version="1.0" encoding="utf-8"?>
<calcChain xmlns="http://schemas.openxmlformats.org/spreadsheetml/2006/main">
  <c r="E34" i="1"/>
  <c r="E33"/>
  <c r="D33"/>
  <c r="C33" s="1"/>
  <c r="D32"/>
  <c r="E31"/>
  <c r="D31" s="1"/>
  <c r="C31" s="1"/>
  <c r="D29"/>
  <c r="C29"/>
  <c r="D28"/>
  <c r="C28"/>
  <c r="E27"/>
  <c r="D27" s="1"/>
  <c r="C27" s="1"/>
  <c r="D26"/>
  <c r="C26" s="1"/>
  <c r="D25"/>
  <c r="C25"/>
  <c r="E24"/>
  <c r="D24" s="1"/>
  <c r="C24" s="1"/>
  <c r="C23"/>
  <c r="D22"/>
  <c r="C22"/>
  <c r="C21" s="1"/>
  <c r="E21"/>
  <c r="D21"/>
  <c r="D20"/>
  <c r="D19"/>
  <c r="C19"/>
  <c r="C18" s="1"/>
  <c r="E18"/>
  <c r="D18"/>
  <c r="E16"/>
  <c r="E14" s="1"/>
  <c r="E13" s="1"/>
  <c r="D16" l="1"/>
  <c r="D14" s="1"/>
  <c r="D13" s="1"/>
  <c r="C16"/>
  <c r="C14" s="1"/>
  <c r="C13" s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<sst xmlns="http://schemas.openxmlformats.org/spreadsheetml/2006/main" count="55" uniqueCount="32">
  <si>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</si>
  <si>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</si>
  <si>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</si>
  <si>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СШ№15 а.Ақмешіт</t>
  </si>
  <si>
    <t xml:space="preserve">Среднее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</si>
  <si>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</si>
  <si>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</si>
  <si>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</si>
  <si>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</si>
  <si>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</si>
  <si>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</si>
  <si>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</si>
  <si>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</si>
  <si>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</si>
  <si>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</si>
  <si>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</si>
  <si>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</si>
  <si>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</si>
  <si>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</si>
  <si>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</si>
  <si>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</si>
  <si>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</si>
  <si>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</si>
  <si>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</si>
  <si>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</si>
  <si>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</si>
  <si>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</si>
  <si>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</si>
  <si>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</si>
  <si>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</si>
  <si>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"01"октября 2020г.</t>
  </si>
  <si>
    <t>2020 год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</si>
</sst>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top"/>
    </xf>
    <xf numFmtId="0" fontId="5" fillId="2" borderId="0" xfId="0" applyFont="1" applyFill="1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7" fillId="2" borderId="3" xfId="0" applyFont="1" applyFill="1" applyBorder="1"/>
    <xf numFmtId="1" fontId="6" fillId="2" borderId="3" xfId="0" applyNumberFormat="1" applyFont="1" applyFill="1" applyBorder="1"/>
    <xf numFmtId="164" fontId="6" fillId="2" borderId="3" xfId="0" applyNumberFormat="1" applyFont="1" applyFill="1" applyBorder="1"/>
    <xf numFmtId="0" fontId="3" fillId="2" borderId="3" xfId="0" applyFont="1" applyFill="1" applyBorder="1"/>
    <xf numFmtId="0" fontId="4" fillId="2" borderId="3" xfId="0" applyFont="1" applyFill="1" applyBorder="1"/>
    <xf numFmtId="0" fontId="2" fillId="2" borderId="3" xfId="0" applyFont="1" applyFill="1" applyBorder="1"/>
    <xf numFmtId="164" fontId="8" fillId="2" borderId="3" xfId="0" applyNumberFormat="1" applyFont="1" applyFill="1" applyBorder="1"/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2" fillId="0" borderId="0" xfId="0" applyFont="1"/>
    <xf numFmtId="0" fontId="3" fillId="0" borderId="0" xfId="0" applyFont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34"/>
  <sheetViews>
    <sheetView tabSelected="1" topLeftCell="A25" workbookViewId="0">
      <selection activeCell="G7" sqref="G7"/>
    </sheetView>
  </sheetViews>
  <sheetFormatPr defaultColWidth="9.140625" defaultRowHeight="20.25"/>
  <cols>
    <col min="1" max="1" width="65.7109375" style="21" customWidth="1"/>
    <col min="2" max="2" width="10.85546875" style="22" customWidth="1"/>
    <col min="3" max="3" width="12.7109375" style="21" customWidth="1"/>
    <col min="4" max="4" width="12.5703125" style="21" customWidth="1"/>
    <col min="5" max="5" width="12" style="21" customWidth="1"/>
    <col min="6" max="6" width="17.7109375" style="21" customWidth="1"/>
    <col min="7" max="7" width="16.85546875" style="1" customWidth="1"/>
    <col min="8" max="16384" width="9.140625" style="21"/>
  </cols>
  <sheetData>
    <row r="2" spans="1:5">
      <c r="A2" s="23" t="s">
        <v>0</v>
      </c>
      <c r="B2" s="23"/>
      <c r="C2" s="23"/>
      <c r="D2" s="23"/>
      <c r="E2" s="23"/>
    </row>
    <row r="3" spans="1:5">
      <c r="A3" s="23" t="s">
        <v>30</v>
      </c>
      <c r="B3" s="23"/>
      <c r="C3" s="23"/>
      <c r="D3" s="23"/>
      <c r="E3" s="23"/>
    </row>
    <row r="4" spans="1:5">
      <c r="A4" s="2"/>
      <c r="B4" s="3"/>
      <c r="C4" s="1"/>
      <c r="D4" s="1"/>
      <c r="E4" s="1"/>
    </row>
    <row r="5" spans="1:5">
      <c r="A5" s="24"/>
      <c r="B5" s="24"/>
      <c r="C5" s="24"/>
      <c r="D5" s="24"/>
      <c r="E5" s="24"/>
    </row>
    <row r="6" spans="1:5">
      <c r="A6" s="25" t="s">
        <v>1</v>
      </c>
      <c r="B6" s="25"/>
      <c r="C6" s="25"/>
      <c r="D6" s="25"/>
      <c r="E6" s="25"/>
    </row>
    <row r="7" spans="1:5">
      <c r="A7" s="4"/>
      <c r="B7" s="3"/>
      <c r="C7" s="1"/>
      <c r="D7" s="1"/>
      <c r="E7" s="1"/>
    </row>
    <row r="8" spans="1:5">
      <c r="A8" s="5" t="s">
        <v>2</v>
      </c>
      <c r="B8" s="3"/>
      <c r="C8" s="1"/>
      <c r="D8" s="1"/>
      <c r="E8" s="1"/>
    </row>
    <row r="9" spans="1:5">
      <c r="A9" s="2" t="s">
        <v>3</v>
      </c>
      <c r="B9" s="3"/>
      <c r="C9" s="1"/>
      <c r="D9" s="1"/>
      <c r="E9" s="1"/>
    </row>
    <row r="10" spans="1:5">
      <c r="A10" s="26" t="s">
        <v>4</v>
      </c>
      <c r="B10" s="27" t="s">
        <v>5</v>
      </c>
      <c r="C10" s="26" t="s">
        <v>31</v>
      </c>
      <c r="D10" s="26"/>
      <c r="E10" s="26"/>
    </row>
    <row r="11" spans="1:5" ht="40.5">
      <c r="A11" s="26"/>
      <c r="B11" s="27"/>
      <c r="C11" s="6" t="s">
        <v>6</v>
      </c>
      <c r="D11" s="6" t="s">
        <v>7</v>
      </c>
      <c r="E11" s="7" t="s">
        <v>8</v>
      </c>
    </row>
    <row r="12" spans="1:5">
      <c r="A12" s="8" t="s">
        <v>9</v>
      </c>
      <c r="B12" s="9" t="s">
        <v>10</v>
      </c>
      <c r="C12" s="10">
        <v>2783</v>
      </c>
      <c r="D12" s="10">
        <v>2783</v>
      </c>
      <c r="E12" s="10">
        <v>79</v>
      </c>
    </row>
    <row r="13" spans="1:5">
      <c r="A13" s="11" t="s">
        <v>11</v>
      </c>
      <c r="B13" s="9" t="s">
        <v>12</v>
      </c>
      <c r="C13" s="12">
        <f t="shared" ref="C13:D13" si="0">+C14/C12</f>
        <v>20.575206611570248</v>
      </c>
      <c r="D13" s="12">
        <f t="shared" si="0"/>
        <v>10.75508444125045</v>
      </c>
      <c r="E13" s="12">
        <f>+E14/E12</f>
        <v>160.90759493670888</v>
      </c>
    </row>
    <row r="14" spans="1:5">
      <c r="A14" s="8" t="s">
        <v>13</v>
      </c>
      <c r="B14" s="9" t="s">
        <v>12</v>
      </c>
      <c r="C14" s="13">
        <f t="shared" ref="C14:D14" si="1">SUM(C16+C30+C31+C32+C33+C34)</f>
        <v>57260.800000000003</v>
      </c>
      <c r="D14" s="13">
        <f t="shared" si="1"/>
        <v>29931.4</v>
      </c>
      <c r="E14" s="13">
        <f>SUM(E16+E30+E31+E32+E33+E34)</f>
        <v>12711.7</v>
      </c>
    </row>
    <row r="15" spans="1:5">
      <c r="A15" s="14" t="s">
        <v>14</v>
      </c>
      <c r="B15" s="15"/>
      <c r="C15" s="12"/>
      <c r="D15" s="12"/>
      <c r="E15" s="12"/>
    </row>
    <row r="16" spans="1:5" s="1" customFormat="1">
      <c r="A16" s="8" t="s">
        <v>15</v>
      </c>
      <c r="B16" s="9" t="s">
        <v>12</v>
      </c>
      <c r="C16" s="13">
        <f>SUM(C18+C21+C24+C27)</f>
        <v>42761</v>
      </c>
      <c r="D16" s="13">
        <f>SUM(D18+D21+D24+D27)</f>
        <v>21457</v>
      </c>
      <c r="E16" s="13">
        <f>SUM(E18+E21+E24+E27)</f>
        <v>10901</v>
      </c>
    </row>
    <row r="17" spans="1:5" s="1" customFormat="1">
      <c r="A17" s="14" t="s">
        <v>16</v>
      </c>
      <c r="B17" s="15"/>
      <c r="C17" s="12"/>
      <c r="D17" s="12"/>
      <c r="E17" s="12"/>
    </row>
    <row r="18" spans="1:5" s="1" customFormat="1">
      <c r="A18" s="16" t="s">
        <v>17</v>
      </c>
      <c r="B18" s="9" t="s">
        <v>12</v>
      </c>
      <c r="C18" s="17">
        <f>C19*C20</f>
        <v>4275</v>
      </c>
      <c r="D18" s="17">
        <f>D19*D20</f>
        <v>2214</v>
      </c>
      <c r="E18" s="17">
        <f>E19*E20</f>
        <v>1107</v>
      </c>
    </row>
    <row r="19" spans="1:5" s="1" customFormat="1">
      <c r="A19" s="11" t="s">
        <v>18</v>
      </c>
      <c r="B19" s="18" t="s">
        <v>19</v>
      </c>
      <c r="C19" s="12">
        <f>+E19</f>
        <v>3</v>
      </c>
      <c r="D19" s="12">
        <f t="shared" ref="D19" si="2">SUM(E19)</f>
        <v>3</v>
      </c>
      <c r="E19" s="12">
        <v>3</v>
      </c>
    </row>
    <row r="20" spans="1:5" s="1" customFormat="1">
      <c r="A20" s="11" t="s">
        <v>20</v>
      </c>
      <c r="B20" s="9" t="s">
        <v>21</v>
      </c>
      <c r="C20" s="13">
        <v>1425</v>
      </c>
      <c r="D20" s="12">
        <f>SUM(E20*2)</f>
        <v>738</v>
      </c>
      <c r="E20" s="12">
        <v>369</v>
      </c>
    </row>
    <row r="21" spans="1:5" s="1" customFormat="1">
      <c r="A21" s="16" t="s">
        <v>22</v>
      </c>
      <c r="B21" s="9" t="s">
        <v>12</v>
      </c>
      <c r="C21" s="13">
        <f>C22*C23</f>
        <v>30690</v>
      </c>
      <c r="D21" s="13">
        <f>D22*D23</f>
        <v>15345</v>
      </c>
      <c r="E21" s="13">
        <f>E23*E22</f>
        <v>7845</v>
      </c>
    </row>
    <row r="22" spans="1:5" s="1" customFormat="1">
      <c r="A22" s="11" t="s">
        <v>18</v>
      </c>
      <c r="B22" s="18" t="s">
        <v>19</v>
      </c>
      <c r="C22" s="12">
        <f>+E22</f>
        <v>15</v>
      </c>
      <c r="D22" s="12">
        <f t="shared" ref="D22" si="3">SUM(E22)</f>
        <v>15</v>
      </c>
      <c r="E22" s="12">
        <v>15</v>
      </c>
    </row>
    <row r="23" spans="1:5" s="1" customFormat="1">
      <c r="A23" s="11" t="s">
        <v>20</v>
      </c>
      <c r="B23" s="9" t="s">
        <v>21</v>
      </c>
      <c r="C23" s="13">
        <f>SUM(D23*2)</f>
        <v>2046</v>
      </c>
      <c r="D23" s="12">
        <v>1023</v>
      </c>
      <c r="E23" s="12">
        <v>523</v>
      </c>
    </row>
    <row r="24" spans="1:5" s="1" customFormat="1" ht="39">
      <c r="A24" s="19" t="s">
        <v>23</v>
      </c>
      <c r="B24" s="9" t="s">
        <v>12</v>
      </c>
      <c r="C24" s="12">
        <f>SUM(D24*2)</f>
        <v>5076</v>
      </c>
      <c r="D24" s="12">
        <f>SUM(E24*2)</f>
        <v>2538</v>
      </c>
      <c r="E24" s="13">
        <f>E25*E26</f>
        <v>1269</v>
      </c>
    </row>
    <row r="25" spans="1:5" s="1" customFormat="1">
      <c r="A25" s="11" t="s">
        <v>18</v>
      </c>
      <c r="B25" s="18" t="s">
        <v>19</v>
      </c>
      <c r="C25" s="12">
        <f>+E25</f>
        <v>3</v>
      </c>
      <c r="D25" s="12">
        <f t="shared" ref="D25" si="4">SUM(E25)</f>
        <v>3</v>
      </c>
      <c r="E25" s="12">
        <v>3</v>
      </c>
    </row>
    <row r="26" spans="1:5" s="1" customFormat="1">
      <c r="A26" s="11" t="s">
        <v>20</v>
      </c>
      <c r="B26" s="9" t="s">
        <v>21</v>
      </c>
      <c r="C26" s="13">
        <f>SUM(D26*2)</f>
        <v>1692</v>
      </c>
      <c r="D26" s="12">
        <f>SUM(E26*2)</f>
        <v>846</v>
      </c>
      <c r="E26" s="12">
        <v>423</v>
      </c>
    </row>
    <row r="27" spans="1:5" s="1" customFormat="1">
      <c r="A27" s="16" t="s">
        <v>24</v>
      </c>
      <c r="B27" s="9" t="s">
        <v>12</v>
      </c>
      <c r="C27" s="13">
        <f>SUM(D27*2)</f>
        <v>2720</v>
      </c>
      <c r="D27" s="12">
        <f>SUM(E27*2)</f>
        <v>1360</v>
      </c>
      <c r="E27" s="13">
        <f>E28*E29</f>
        <v>680</v>
      </c>
    </row>
    <row r="28" spans="1:5" s="1" customFormat="1">
      <c r="A28" s="11" t="s">
        <v>18</v>
      </c>
      <c r="B28" s="18" t="s">
        <v>19</v>
      </c>
      <c r="C28" s="12">
        <f>+E28</f>
        <v>10</v>
      </c>
      <c r="D28" s="12">
        <f t="shared" ref="D28" si="5">SUM(E28)</f>
        <v>10</v>
      </c>
      <c r="E28" s="13">
        <v>10</v>
      </c>
    </row>
    <row r="29" spans="1:5" s="1" customFormat="1">
      <c r="A29" s="11" t="s">
        <v>20</v>
      </c>
      <c r="B29" s="9" t="s">
        <v>21</v>
      </c>
      <c r="C29" s="13">
        <f>SUM(+E29*2)</f>
        <v>136</v>
      </c>
      <c r="D29" s="12">
        <f>SUM(E29*2)</f>
        <v>136</v>
      </c>
      <c r="E29" s="12">
        <v>68</v>
      </c>
    </row>
    <row r="30" spans="1:5" s="1" customFormat="1">
      <c r="A30" s="8" t="s">
        <v>25</v>
      </c>
      <c r="B30" s="9" t="s">
        <v>12</v>
      </c>
      <c r="C30" s="13">
        <v>8845</v>
      </c>
      <c r="D30" s="13">
        <v>5905</v>
      </c>
      <c r="E30" s="13">
        <v>1035</v>
      </c>
    </row>
    <row r="31" spans="1:5" s="1" customFormat="1" ht="36.75">
      <c r="A31" s="20" t="s">
        <v>26</v>
      </c>
      <c r="B31" s="9" t="s">
        <v>12</v>
      </c>
      <c r="C31" s="13">
        <f>SUM(D31)*2</f>
        <v>26.8</v>
      </c>
      <c r="D31" s="13">
        <f>SUM(E31*2)</f>
        <v>13.4</v>
      </c>
      <c r="E31" s="13">
        <f>3.7+3</f>
        <v>6.7</v>
      </c>
    </row>
    <row r="32" spans="1:5" s="1" customFormat="1">
      <c r="A32" s="20" t="s">
        <v>27</v>
      </c>
      <c r="B32" s="9" t="s">
        <v>12</v>
      </c>
      <c r="C32" s="13">
        <v>142</v>
      </c>
      <c r="D32" s="13">
        <f>SUM(E32*2)</f>
        <v>142</v>
      </c>
      <c r="E32" s="13">
        <v>71</v>
      </c>
    </row>
    <row r="33" spans="1:5" s="1" customFormat="1" ht="36.75">
      <c r="A33" s="20" t="s">
        <v>28</v>
      </c>
      <c r="B33" s="9" t="s">
        <v>12</v>
      </c>
      <c r="C33" s="13">
        <f>SUM(D33*2)</f>
        <v>500</v>
      </c>
      <c r="D33" s="13">
        <f>SUM(E33*2)</f>
        <v>250</v>
      </c>
      <c r="E33" s="13">
        <f>125</f>
        <v>125</v>
      </c>
    </row>
    <row r="34" spans="1:5" s="1" customFormat="1" ht="52.5">
      <c r="A34" s="20" t="s">
        <v>29</v>
      </c>
      <c r="B34" s="9" t="s">
        <v>12</v>
      </c>
      <c r="C34" s="13">
        <v>4986</v>
      </c>
      <c r="D34" s="13">
        <v>2164</v>
      </c>
      <c r="E34" s="13">
        <f>404+138+31</f>
        <v>573</v>
      </c>
    </row>
  </sheetData>
  <mergeCells count="7">
    <mergeCell ref="A2:E2"/>
    <mergeCell ref="A3:E3"/>
    <mergeCell ref="A5:E5"/>
    <mergeCell ref="A6:E6"/>
    <mergeCell ref="A10:A11"/>
    <mergeCell ref="B10:B11"/>
    <mergeCell ref="C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СШ 15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2020-10-13T11:25:51Z</dcterms:created>
  <dcterms:modified xsi:type="dcterms:W3CDTF">2020-10-13T11:33:21Z</dcterms:modified>
</cp:coreProperties>
</file>